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C자료이관\김주원\23.(경기북부)주택판매\3. 사전청약\5. '23.09월 공고\2. 기관추천요청\"/>
    </mc:Choice>
  </mc:AlternateContent>
  <bookViews>
    <workbookView xWindow="0" yWindow="0" windowWidth="28800" windowHeight="12255"/>
  </bookViews>
  <sheets>
    <sheet name="23년 9월 사전청약 시행물량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2" l="1"/>
  <c r="B26" i="2"/>
  <c r="B23" i="2"/>
  <c r="B21" i="2"/>
  <c r="B18" i="2"/>
  <c r="B15" i="2"/>
  <c r="G11" i="2"/>
  <c r="G6" i="2" s="1"/>
  <c r="F11" i="2"/>
  <c r="G7" i="2"/>
  <c r="F7" i="2"/>
  <c r="F6" i="2"/>
</calcChain>
</file>

<file path=xl/sharedStrings.xml><?xml version="1.0" encoding="utf-8"?>
<sst xmlns="http://schemas.openxmlformats.org/spreadsheetml/2006/main" count="53" uniqueCount="38">
  <si>
    <t>2023년 9월 사전청약 시행물량</t>
    <phoneticPr fontId="3" type="noConversion"/>
  </si>
  <si>
    <t>지구</t>
    <phoneticPr fontId="3" type="noConversion"/>
  </si>
  <si>
    <t>블록</t>
    <phoneticPr fontId="3" type="noConversion"/>
  </si>
  <si>
    <t>공급유형</t>
  </si>
  <si>
    <t>주택형
(㎡)</t>
    <phoneticPr fontId="3" type="noConversion"/>
  </si>
  <si>
    <t>최종 사전청약 
모집호수</t>
    <phoneticPr fontId="3" type="noConversion"/>
  </si>
  <si>
    <t>최종 총건설호수</t>
    <phoneticPr fontId="3" type="noConversion"/>
  </si>
  <si>
    <t>지역본부</t>
    <phoneticPr fontId="3" type="noConversion"/>
  </si>
  <si>
    <t>비고</t>
    <phoneticPr fontId="3" type="noConversion"/>
  </si>
  <si>
    <t>사전청약 9월 공급 지구 총계</t>
    <phoneticPr fontId="3" type="noConversion"/>
  </si>
  <si>
    <t>하남교산 A5 소계</t>
    <phoneticPr fontId="3" type="noConversion"/>
  </si>
  <si>
    <t>하남교산</t>
    <phoneticPr fontId="3" type="noConversion"/>
  </si>
  <si>
    <t>A5</t>
    <phoneticPr fontId="3" type="noConversion"/>
  </si>
  <si>
    <t>공공분양
(나눔형)</t>
    <phoneticPr fontId="3" type="noConversion"/>
  </si>
  <si>
    <t>경기남부</t>
    <phoneticPr fontId="3" type="noConversion"/>
  </si>
  <si>
    <t>안산장상 A12 소계</t>
    <phoneticPr fontId="3" type="noConversion"/>
  </si>
  <si>
    <t>안산장상</t>
    <phoneticPr fontId="3" type="noConversion"/>
  </si>
  <si>
    <t>A12</t>
    <phoneticPr fontId="3" type="noConversion"/>
  </si>
  <si>
    <t>남양주진접2</t>
    <phoneticPr fontId="3" type="noConversion"/>
  </si>
  <si>
    <t>A6</t>
    <phoneticPr fontId="3" type="noConversion"/>
  </si>
  <si>
    <t>공공임대
(선택형)</t>
    <phoneticPr fontId="3" type="noConversion"/>
  </si>
  <si>
    <t>경기북부</t>
    <phoneticPr fontId="3" type="noConversion"/>
  </si>
  <si>
    <t>군포대야미</t>
    <phoneticPr fontId="3" type="noConversion"/>
  </si>
  <si>
    <t>A1</t>
    <phoneticPr fontId="3" type="noConversion"/>
  </si>
  <si>
    <t>구리갈매역세권</t>
    <phoneticPr fontId="3" type="noConversion"/>
  </si>
  <si>
    <t>A4</t>
    <phoneticPr fontId="3" type="noConversion"/>
  </si>
  <si>
    <t>공공분양
(일반형)</t>
    <phoneticPr fontId="3" type="noConversion"/>
  </si>
  <si>
    <t>인천계양</t>
    <phoneticPr fontId="3" type="noConversion"/>
  </si>
  <si>
    <t>59A</t>
    <phoneticPr fontId="3" type="noConversion"/>
  </si>
  <si>
    <t>인천</t>
    <phoneticPr fontId="3" type="noConversion"/>
  </si>
  <si>
    <t>59C</t>
    <phoneticPr fontId="3" type="noConversion"/>
  </si>
  <si>
    <t>59D</t>
    <phoneticPr fontId="3" type="noConversion"/>
  </si>
  <si>
    <t>59H</t>
    <phoneticPr fontId="3" type="noConversion"/>
  </si>
  <si>
    <t>69(복층)</t>
    <phoneticPr fontId="3" type="noConversion"/>
  </si>
  <si>
    <t>77(복층)</t>
    <phoneticPr fontId="3" type="noConversion"/>
  </si>
  <si>
    <t>77C(복층)</t>
    <phoneticPr fontId="3" type="noConversion"/>
  </si>
  <si>
    <t>84A</t>
    <phoneticPr fontId="3" type="noConversion"/>
  </si>
  <si>
    <t>84B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</si>
</sst>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1" fontId="5" fillId="3" borderId="7" xfId="1" applyFont="1" applyFill="1" applyBorder="1" applyAlignment="1">
      <alignment horizontal="center" vertical="center" wrapText="1"/>
    </xf>
    <xf numFmtId="41" fontId="5" fillId="3" borderId="8" xfId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41" fontId="5" fillId="4" borderId="7" xfId="1" applyFont="1" applyFill="1" applyBorder="1" applyAlignment="1">
      <alignment horizontal="center" vertical="center" wrapText="1"/>
    </xf>
    <xf numFmtId="41" fontId="5" fillId="4" borderId="8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1" fontId="7" fillId="0" borderId="7" xfId="1" applyFont="1" applyFill="1" applyBorder="1" applyAlignment="1">
      <alignment horizontal="center" vertical="center" wrapText="1"/>
    </xf>
    <xf numFmtId="41" fontId="7" fillId="0" borderId="8" xfId="1" applyFont="1" applyFill="1" applyBorder="1" applyAlignment="1">
      <alignment horizontal="center" vertical="center" wrapText="1"/>
    </xf>
    <xf numFmtId="41" fontId="5" fillId="5" borderId="7" xfId="1" applyFont="1" applyFill="1" applyBorder="1" applyAlignment="1">
      <alignment horizontal="center" vertical="center" wrapText="1"/>
    </xf>
    <xf numFmtId="41" fontId="5" fillId="5" borderId="8" xfId="1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1" fontId="7" fillId="0" borderId="7" xfId="0" applyNumberFormat="1" applyFont="1" applyFill="1" applyBorder="1" applyAlignment="1">
      <alignment horizontal="right" vertical="center"/>
    </xf>
    <xf numFmtId="41" fontId="7" fillId="0" borderId="8" xfId="0" applyNumberFormat="1" applyFont="1" applyFill="1" applyBorder="1" applyAlignment="1">
      <alignment horizontal="right" vertical="center"/>
    </xf>
    <xf numFmtId="41" fontId="5" fillId="5" borderId="7" xfId="0" applyNumberFormat="1" applyFont="1" applyFill="1" applyBorder="1" applyAlignment="1">
      <alignment horizontal="right" vertical="center"/>
    </xf>
    <xf numFmtId="41" fontId="5" fillId="5" borderId="8" xfId="0" applyNumberFormat="1" applyFont="1" applyFill="1" applyBorder="1" applyAlignment="1">
      <alignment horizontal="right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41" fontId="5" fillId="6" borderId="7" xfId="1" applyFont="1" applyFill="1" applyBorder="1" applyAlignment="1">
      <alignment horizontal="center" vertical="center" wrapText="1"/>
    </xf>
    <xf numFmtId="41" fontId="5" fillId="6" borderId="8" xfId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41" fontId="7" fillId="0" borderId="7" xfId="1" applyFont="1" applyFill="1" applyBorder="1" applyAlignment="1">
      <alignment vertical="center"/>
    </xf>
    <xf numFmtId="41" fontId="7" fillId="0" borderId="8" xfId="1" applyFont="1" applyFill="1" applyBorder="1" applyAlignment="1">
      <alignment vertical="center"/>
    </xf>
    <xf numFmtId="41" fontId="7" fillId="0" borderId="16" xfId="1" applyFont="1" applyFill="1" applyBorder="1" applyAlignment="1">
      <alignment vertical="center"/>
    </xf>
    <xf numFmtId="41" fontId="7" fillId="0" borderId="17" xfId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2:O40"/>
  <sheetViews>
    <sheetView tabSelected="1" zoomScaleNormal="100" zoomScaleSheetLayoutView="85" workbookViewId="0">
      <selection activeCell="B2" sqref="B2:I2"/>
    </sheetView>
  </sheetViews>
  <sheetFormatPr defaultRowHeight="16.5" x14ac:dyDescent="0.3"/>
  <cols>
    <col min="1" max="1" width="4.625" customWidth="1"/>
    <col min="2" max="2" width="12.125" customWidth="1"/>
    <col min="3" max="3" width="11.25" style="2" customWidth="1"/>
    <col min="4" max="4" width="14.125" style="2" customWidth="1"/>
    <col min="5" max="5" width="9.375" customWidth="1"/>
    <col min="6" max="6" width="13.875" customWidth="1"/>
    <col min="7" max="7" width="13.875" bestFit="1" customWidth="1"/>
    <col min="9" max="9" width="12.125" bestFit="1" customWidth="1"/>
    <col min="10" max="10" width="9.625" bestFit="1" customWidth="1"/>
    <col min="11" max="13" width="9" customWidth="1"/>
  </cols>
  <sheetData>
    <row r="2" spans="2:15" ht="30.75" customHeight="1" x14ac:dyDescent="0.3">
      <c r="B2" s="58" t="s">
        <v>0</v>
      </c>
      <c r="C2" s="58"/>
      <c r="D2" s="58"/>
      <c r="E2" s="58"/>
      <c r="F2" s="58"/>
      <c r="G2" s="58"/>
      <c r="H2" s="58"/>
      <c r="I2" s="58"/>
      <c r="J2" s="1"/>
      <c r="K2" s="1"/>
      <c r="L2" s="1"/>
      <c r="M2" s="1"/>
      <c r="N2" s="1"/>
      <c r="O2" s="1"/>
    </row>
    <row r="3" spans="2:15" ht="17.25" thickBot="1" x14ac:dyDescent="0.35"/>
    <row r="4" spans="2:15" ht="16.5" customHeight="1" x14ac:dyDescent="0.3">
      <c r="B4" s="59" t="s">
        <v>1</v>
      </c>
      <c r="C4" s="59" t="s">
        <v>2</v>
      </c>
      <c r="D4" s="59" t="s">
        <v>3</v>
      </c>
      <c r="E4" s="60" t="s">
        <v>4</v>
      </c>
      <c r="F4" s="61" t="s">
        <v>5</v>
      </c>
      <c r="G4" s="63" t="s">
        <v>6</v>
      </c>
      <c r="H4" s="65" t="s">
        <v>7</v>
      </c>
      <c r="I4" s="67" t="s">
        <v>8</v>
      </c>
    </row>
    <row r="5" spans="2:15" x14ac:dyDescent="0.3">
      <c r="B5" s="59"/>
      <c r="C5" s="59"/>
      <c r="D5" s="59"/>
      <c r="E5" s="60"/>
      <c r="F5" s="62"/>
      <c r="G5" s="64"/>
      <c r="H5" s="66"/>
      <c r="I5" s="68"/>
    </row>
    <row r="6" spans="2:15" ht="27.75" customHeight="1" x14ac:dyDescent="0.3">
      <c r="B6" s="55" t="s">
        <v>9</v>
      </c>
      <c r="C6" s="56"/>
      <c r="D6" s="56"/>
      <c r="E6" s="57"/>
      <c r="F6" s="3">
        <f>SUM(F7,F11,F15,F18,F21,F23,F26,F28)</f>
        <v>3035</v>
      </c>
      <c r="G6" s="4">
        <f>SUM(G7,G11,G15,G18,G21,G23,G26,G28)</f>
        <v>3310</v>
      </c>
      <c r="H6" s="5"/>
      <c r="I6" s="6"/>
    </row>
    <row r="7" spans="2:15" x14ac:dyDescent="0.3">
      <c r="B7" s="69" t="s">
        <v>10</v>
      </c>
      <c r="C7" s="70"/>
      <c r="D7" s="70"/>
      <c r="E7" s="71"/>
      <c r="F7" s="9">
        <f>SUM(F8:F10)</f>
        <v>452</v>
      </c>
      <c r="G7" s="10">
        <f>SUM(G8:G10)</f>
        <v>492</v>
      </c>
      <c r="H7" s="72"/>
      <c r="I7" s="73"/>
    </row>
    <row r="8" spans="2:15" x14ac:dyDescent="0.3">
      <c r="B8" s="74" t="s">
        <v>11</v>
      </c>
      <c r="C8" s="74" t="s">
        <v>12</v>
      </c>
      <c r="D8" s="74" t="s">
        <v>13</v>
      </c>
      <c r="E8" s="75">
        <v>46</v>
      </c>
      <c r="F8" s="12">
        <v>10</v>
      </c>
      <c r="G8" s="13">
        <v>11</v>
      </c>
      <c r="H8" s="76" t="s">
        <v>14</v>
      </c>
      <c r="I8" s="77"/>
    </row>
    <row r="9" spans="2:15" x14ac:dyDescent="0.3">
      <c r="B9" s="78"/>
      <c r="C9" s="78"/>
      <c r="D9" s="78"/>
      <c r="E9" s="75">
        <v>55</v>
      </c>
      <c r="F9" s="12">
        <v>56</v>
      </c>
      <c r="G9" s="13">
        <v>61</v>
      </c>
      <c r="H9" s="76"/>
      <c r="I9" s="77"/>
    </row>
    <row r="10" spans="2:15" x14ac:dyDescent="0.3">
      <c r="B10" s="79"/>
      <c r="C10" s="79"/>
      <c r="D10" s="79"/>
      <c r="E10" s="75">
        <v>59</v>
      </c>
      <c r="F10" s="12">
        <v>386</v>
      </c>
      <c r="G10" s="13">
        <v>420</v>
      </c>
      <c r="H10" s="76"/>
      <c r="I10" s="77"/>
    </row>
    <row r="11" spans="2:15" x14ac:dyDescent="0.3">
      <c r="B11" s="47" t="s">
        <v>15</v>
      </c>
      <c r="C11" s="48"/>
      <c r="D11" s="48"/>
      <c r="E11" s="49"/>
      <c r="F11" s="9">
        <f>SUM(F12:F14)</f>
        <v>440</v>
      </c>
      <c r="G11" s="10">
        <f>SUM(G12:G14)</f>
        <v>479</v>
      </c>
      <c r="H11" s="7"/>
      <c r="I11" s="8"/>
    </row>
    <row r="12" spans="2:15" x14ac:dyDescent="0.3">
      <c r="B12" s="50" t="s">
        <v>16</v>
      </c>
      <c r="C12" s="50" t="s">
        <v>17</v>
      </c>
      <c r="D12" s="50" t="s">
        <v>13</v>
      </c>
      <c r="E12" s="11">
        <v>46</v>
      </c>
      <c r="F12" s="12">
        <v>23</v>
      </c>
      <c r="G12" s="13">
        <v>25</v>
      </c>
      <c r="H12" s="53" t="s">
        <v>14</v>
      </c>
      <c r="I12" s="54"/>
    </row>
    <row r="13" spans="2:15" x14ac:dyDescent="0.3">
      <c r="B13" s="51"/>
      <c r="C13" s="51"/>
      <c r="D13" s="51"/>
      <c r="E13" s="11">
        <v>55</v>
      </c>
      <c r="F13" s="12">
        <v>63</v>
      </c>
      <c r="G13" s="13">
        <v>69</v>
      </c>
      <c r="H13" s="53"/>
      <c r="I13" s="54"/>
    </row>
    <row r="14" spans="2:15" x14ac:dyDescent="0.3">
      <c r="B14" s="52"/>
      <c r="C14" s="52"/>
      <c r="D14" s="52"/>
      <c r="E14" s="11">
        <v>59</v>
      </c>
      <c r="F14" s="12">
        <v>354</v>
      </c>
      <c r="G14" s="13">
        <v>385</v>
      </c>
      <c r="H14" s="53"/>
      <c r="I14" s="54"/>
    </row>
    <row r="15" spans="2:15" ht="16.5" customHeight="1" x14ac:dyDescent="0.3">
      <c r="B15" s="45" t="str">
        <f>B16&amp;" "&amp;C16&amp;" "&amp;"소계"</f>
        <v>남양주진접2 A6 소계</v>
      </c>
      <c r="C15" s="45"/>
      <c r="D15" s="45"/>
      <c r="E15" s="46"/>
      <c r="F15" s="14">
        <v>287</v>
      </c>
      <c r="G15" s="15">
        <v>313</v>
      </c>
      <c r="H15" s="16"/>
      <c r="I15" s="17"/>
    </row>
    <row r="16" spans="2:15" x14ac:dyDescent="0.3">
      <c r="B16" s="40" t="s">
        <v>18</v>
      </c>
      <c r="C16" s="41" t="s">
        <v>19</v>
      </c>
      <c r="D16" s="40" t="s">
        <v>20</v>
      </c>
      <c r="E16" s="18">
        <v>55</v>
      </c>
      <c r="F16" s="12">
        <v>38</v>
      </c>
      <c r="G16" s="13">
        <v>42</v>
      </c>
      <c r="H16" s="42" t="s">
        <v>21</v>
      </c>
      <c r="I16" s="37"/>
    </row>
    <row r="17" spans="2:9" x14ac:dyDescent="0.3">
      <c r="B17" s="40"/>
      <c r="C17" s="41"/>
      <c r="D17" s="40"/>
      <c r="E17" s="18">
        <v>59</v>
      </c>
      <c r="F17" s="19">
        <v>249</v>
      </c>
      <c r="G17" s="20">
        <v>271</v>
      </c>
      <c r="H17" s="42"/>
      <c r="I17" s="37"/>
    </row>
    <row r="18" spans="2:9" x14ac:dyDescent="0.3">
      <c r="B18" s="45" t="str">
        <f>B19&amp;" "&amp;C19&amp;" "&amp;"소계"</f>
        <v>군포대야미 A1 소계</v>
      </c>
      <c r="C18" s="45"/>
      <c r="D18" s="45"/>
      <c r="E18" s="46"/>
      <c r="F18" s="14">
        <v>346</v>
      </c>
      <c r="G18" s="15">
        <v>378</v>
      </c>
      <c r="H18" s="16"/>
      <c r="I18" s="17"/>
    </row>
    <row r="19" spans="2:9" x14ac:dyDescent="0.3">
      <c r="B19" s="40" t="s">
        <v>22</v>
      </c>
      <c r="C19" s="41" t="s">
        <v>23</v>
      </c>
      <c r="D19" s="40" t="s">
        <v>20</v>
      </c>
      <c r="E19" s="18">
        <v>55</v>
      </c>
      <c r="F19" s="12">
        <v>47</v>
      </c>
      <c r="G19" s="13">
        <v>52</v>
      </c>
      <c r="H19" s="42" t="s">
        <v>14</v>
      </c>
      <c r="I19" s="37"/>
    </row>
    <row r="20" spans="2:9" ht="16.5" customHeight="1" x14ac:dyDescent="0.3">
      <c r="B20" s="40"/>
      <c r="C20" s="41"/>
      <c r="D20" s="40"/>
      <c r="E20" s="18">
        <v>59</v>
      </c>
      <c r="F20" s="19">
        <v>299</v>
      </c>
      <c r="G20" s="20">
        <v>326</v>
      </c>
      <c r="H20" s="42"/>
      <c r="I20" s="37"/>
    </row>
    <row r="21" spans="2:9" ht="16.5" customHeight="1" x14ac:dyDescent="0.3">
      <c r="B21" s="45" t="str">
        <f>B22&amp;" "&amp;C22&amp;" "&amp;"소계"</f>
        <v>구리갈매역세권 A4 소계</v>
      </c>
      <c r="C21" s="45"/>
      <c r="D21" s="45"/>
      <c r="E21" s="46"/>
      <c r="F21" s="21">
        <v>285</v>
      </c>
      <c r="G21" s="22">
        <v>310</v>
      </c>
      <c r="H21" s="23"/>
      <c r="I21" s="24"/>
    </row>
    <row r="22" spans="2:9" ht="31.5" customHeight="1" x14ac:dyDescent="0.3">
      <c r="B22" s="25" t="s">
        <v>24</v>
      </c>
      <c r="C22" s="26" t="s">
        <v>25</v>
      </c>
      <c r="D22" s="25" t="s">
        <v>20</v>
      </c>
      <c r="E22" s="18">
        <v>59</v>
      </c>
      <c r="F22" s="19">
        <v>285</v>
      </c>
      <c r="G22" s="20">
        <v>310</v>
      </c>
      <c r="H22" s="27" t="s">
        <v>21</v>
      </c>
      <c r="I22" s="28"/>
    </row>
    <row r="23" spans="2:9" ht="16.5" customHeight="1" x14ac:dyDescent="0.3">
      <c r="B23" s="38" t="str">
        <f>B24&amp;" "&amp;C24&amp;" "&amp;"소계"</f>
        <v>남양주진접2 A6 소계</v>
      </c>
      <c r="C23" s="38"/>
      <c r="D23" s="38"/>
      <c r="E23" s="39"/>
      <c r="F23" s="29">
        <v>381</v>
      </c>
      <c r="G23" s="30">
        <v>415</v>
      </c>
      <c r="H23" s="31"/>
      <c r="I23" s="32"/>
    </row>
    <row r="24" spans="2:9" x14ac:dyDescent="0.3">
      <c r="B24" s="40" t="s">
        <v>18</v>
      </c>
      <c r="C24" s="41" t="s">
        <v>19</v>
      </c>
      <c r="D24" s="40" t="s">
        <v>26</v>
      </c>
      <c r="E24" s="18">
        <v>55</v>
      </c>
      <c r="F24" s="12">
        <v>50</v>
      </c>
      <c r="G24" s="13">
        <v>55</v>
      </c>
      <c r="H24" s="42" t="s">
        <v>21</v>
      </c>
      <c r="I24" s="37"/>
    </row>
    <row r="25" spans="2:9" x14ac:dyDescent="0.3">
      <c r="B25" s="40"/>
      <c r="C25" s="41"/>
      <c r="D25" s="40"/>
      <c r="E25" s="18">
        <v>59</v>
      </c>
      <c r="F25" s="19">
        <v>331</v>
      </c>
      <c r="G25" s="20">
        <v>360</v>
      </c>
      <c r="H25" s="42"/>
      <c r="I25" s="37"/>
    </row>
    <row r="26" spans="2:9" ht="16.5" customHeight="1" x14ac:dyDescent="0.3">
      <c r="B26" s="38" t="str">
        <f>B27&amp;" "&amp;C27&amp;" "&amp;"소계"</f>
        <v>구리갈매역세권 A4 소계</v>
      </c>
      <c r="C26" s="38"/>
      <c r="D26" s="38"/>
      <c r="E26" s="39"/>
      <c r="F26" s="29">
        <v>230</v>
      </c>
      <c r="G26" s="30">
        <v>251</v>
      </c>
      <c r="H26" s="31"/>
      <c r="I26" s="32"/>
    </row>
    <row r="27" spans="2:9" ht="30" customHeight="1" x14ac:dyDescent="0.3">
      <c r="B27" s="25" t="s">
        <v>24</v>
      </c>
      <c r="C27" s="26" t="s">
        <v>25</v>
      </c>
      <c r="D27" s="25" t="s">
        <v>26</v>
      </c>
      <c r="E27" s="18">
        <v>59</v>
      </c>
      <c r="F27" s="12">
        <v>230</v>
      </c>
      <c r="G27" s="13">
        <v>251</v>
      </c>
      <c r="H27" s="27" t="s">
        <v>21</v>
      </c>
      <c r="I27" s="28"/>
    </row>
    <row r="28" spans="2:9" x14ac:dyDescent="0.3">
      <c r="B28" s="38" t="str">
        <f>B29&amp;" "&amp;C29&amp;" "&amp;"소계"</f>
        <v>인천계양 A6 소계</v>
      </c>
      <c r="C28" s="38"/>
      <c r="D28" s="38"/>
      <c r="E28" s="39"/>
      <c r="F28" s="29">
        <v>614</v>
      </c>
      <c r="G28" s="30">
        <v>672</v>
      </c>
      <c r="H28" s="31"/>
      <c r="I28" s="32"/>
    </row>
    <row r="29" spans="2:9" ht="16.5" customHeight="1" x14ac:dyDescent="0.3">
      <c r="B29" s="40" t="s">
        <v>27</v>
      </c>
      <c r="C29" s="41" t="s">
        <v>19</v>
      </c>
      <c r="D29" s="40" t="s">
        <v>26</v>
      </c>
      <c r="E29" s="18" t="s">
        <v>28</v>
      </c>
      <c r="F29" s="33">
        <v>419</v>
      </c>
      <c r="G29" s="34">
        <v>456</v>
      </c>
      <c r="H29" s="42" t="s">
        <v>29</v>
      </c>
      <c r="I29" s="37"/>
    </row>
    <row r="30" spans="2:9" x14ac:dyDescent="0.3">
      <c r="B30" s="40"/>
      <c r="C30" s="41"/>
      <c r="D30" s="40"/>
      <c r="E30" s="18" t="s">
        <v>30</v>
      </c>
      <c r="F30" s="33">
        <v>56</v>
      </c>
      <c r="G30" s="34">
        <v>61</v>
      </c>
      <c r="H30" s="42"/>
      <c r="I30" s="37"/>
    </row>
    <row r="31" spans="2:9" x14ac:dyDescent="0.3">
      <c r="B31" s="40"/>
      <c r="C31" s="41"/>
      <c r="D31" s="40"/>
      <c r="E31" s="18" t="s">
        <v>31</v>
      </c>
      <c r="F31" s="33">
        <v>9</v>
      </c>
      <c r="G31" s="34">
        <v>10</v>
      </c>
      <c r="H31" s="42"/>
      <c r="I31" s="37"/>
    </row>
    <row r="32" spans="2:9" x14ac:dyDescent="0.3">
      <c r="B32" s="40"/>
      <c r="C32" s="41"/>
      <c r="D32" s="40"/>
      <c r="E32" s="18" t="s">
        <v>32</v>
      </c>
      <c r="F32" s="33">
        <v>9</v>
      </c>
      <c r="G32" s="34">
        <v>10</v>
      </c>
      <c r="H32" s="42"/>
      <c r="I32" s="37"/>
    </row>
    <row r="33" spans="2:9" x14ac:dyDescent="0.3">
      <c r="B33" s="40"/>
      <c r="C33" s="41"/>
      <c r="D33" s="40"/>
      <c r="E33" s="18" t="s">
        <v>33</v>
      </c>
      <c r="F33" s="33">
        <v>8</v>
      </c>
      <c r="G33" s="34">
        <v>9</v>
      </c>
      <c r="H33" s="42"/>
      <c r="I33" s="37"/>
    </row>
    <row r="34" spans="2:9" x14ac:dyDescent="0.3">
      <c r="B34" s="40"/>
      <c r="C34" s="41"/>
      <c r="D34" s="40"/>
      <c r="E34" s="18">
        <v>74</v>
      </c>
      <c r="F34" s="33">
        <v>52</v>
      </c>
      <c r="G34" s="34">
        <v>57</v>
      </c>
      <c r="H34" s="42"/>
      <c r="I34" s="37"/>
    </row>
    <row r="35" spans="2:9" x14ac:dyDescent="0.3">
      <c r="B35" s="40"/>
      <c r="C35" s="41"/>
      <c r="D35" s="40"/>
      <c r="E35" s="18" t="s">
        <v>34</v>
      </c>
      <c r="F35" s="33">
        <v>20</v>
      </c>
      <c r="G35" s="34">
        <v>22</v>
      </c>
      <c r="H35" s="42"/>
      <c r="I35" s="37"/>
    </row>
    <row r="36" spans="2:9" x14ac:dyDescent="0.3">
      <c r="B36" s="40"/>
      <c r="C36" s="41"/>
      <c r="D36" s="40"/>
      <c r="E36" s="18" t="s">
        <v>35</v>
      </c>
      <c r="F36" s="33">
        <v>2</v>
      </c>
      <c r="G36" s="34">
        <v>3</v>
      </c>
      <c r="H36" s="42"/>
      <c r="I36" s="37"/>
    </row>
    <row r="37" spans="2:9" ht="16.5" customHeight="1" x14ac:dyDescent="0.3">
      <c r="B37" s="40"/>
      <c r="C37" s="41"/>
      <c r="D37" s="40"/>
      <c r="E37" s="18" t="s">
        <v>36</v>
      </c>
      <c r="F37" s="33">
        <v>25</v>
      </c>
      <c r="G37" s="34">
        <v>28</v>
      </c>
      <c r="H37" s="42"/>
      <c r="I37" s="37"/>
    </row>
    <row r="38" spans="2:9" ht="16.5" customHeight="1" thickBot="1" x14ac:dyDescent="0.35">
      <c r="B38" s="40"/>
      <c r="C38" s="41"/>
      <c r="D38" s="40"/>
      <c r="E38" s="18" t="s">
        <v>37</v>
      </c>
      <c r="F38" s="35">
        <v>14</v>
      </c>
      <c r="G38" s="36">
        <v>16</v>
      </c>
      <c r="H38" s="43"/>
      <c r="I38" s="44"/>
    </row>
    <row r="39" spans="2:9" x14ac:dyDescent="0.3">
      <c r="C39"/>
      <c r="D39"/>
    </row>
    <row r="40" spans="2:9" x14ac:dyDescent="0.3">
      <c r="C40"/>
      <c r="D40"/>
    </row>
  </sheetData>
  <mergeCells count="48">
    <mergeCell ref="B2:I2"/>
    <mergeCell ref="B4:B5"/>
    <mergeCell ref="C4:C5"/>
    <mergeCell ref="D4:D5"/>
    <mergeCell ref="E4:E5"/>
    <mergeCell ref="F4:F5"/>
    <mergeCell ref="G4:G5"/>
    <mergeCell ref="H4:H5"/>
    <mergeCell ref="I4:I5"/>
    <mergeCell ref="B6:E6"/>
    <mergeCell ref="B7:E7"/>
    <mergeCell ref="B8:B10"/>
    <mergeCell ref="C8:C10"/>
    <mergeCell ref="D8:D10"/>
    <mergeCell ref="I8:I10"/>
    <mergeCell ref="B11:E11"/>
    <mergeCell ref="B12:B14"/>
    <mergeCell ref="C12:C14"/>
    <mergeCell ref="D12:D14"/>
    <mergeCell ref="H12:H14"/>
    <mergeCell ref="I12:I14"/>
    <mergeCell ref="H8:H10"/>
    <mergeCell ref="I19:I20"/>
    <mergeCell ref="B15:E15"/>
    <mergeCell ref="B16:B17"/>
    <mergeCell ref="C16:C17"/>
    <mergeCell ref="D16:D17"/>
    <mergeCell ref="H16:H17"/>
    <mergeCell ref="I16:I17"/>
    <mergeCell ref="B18:E18"/>
    <mergeCell ref="B19:B20"/>
    <mergeCell ref="C19:C20"/>
    <mergeCell ref="D19:D20"/>
    <mergeCell ref="H19:H20"/>
    <mergeCell ref="B21:E21"/>
    <mergeCell ref="B23:E23"/>
    <mergeCell ref="B24:B25"/>
    <mergeCell ref="C24:C25"/>
    <mergeCell ref="D24:D25"/>
    <mergeCell ref="I24:I25"/>
    <mergeCell ref="B26:E26"/>
    <mergeCell ref="B28:E28"/>
    <mergeCell ref="B29:B38"/>
    <mergeCell ref="C29:C38"/>
    <mergeCell ref="D29:D38"/>
    <mergeCell ref="H29:H38"/>
    <mergeCell ref="I29:I38"/>
    <mergeCell ref="H24:H25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23년 9월 사전청약 시행물량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전소영</dc:creator>
  <cp:lastModifiedBy>김주원</cp:lastModifiedBy>
  <dcterms:created xsi:type="dcterms:W3CDTF">2023-09-12T01:19:35Z</dcterms:created>
  <dcterms:modified xsi:type="dcterms:W3CDTF">2023-09-15T05:50:03Z</dcterms:modified>
</cp:coreProperties>
</file>